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2810" windowHeight="12660"/>
  </bookViews>
  <sheets>
    <sheet name="стр.1_2" sheetId="1" r:id="rId1"/>
  </sheets>
  <definedNames>
    <definedName name="TABLE" localSheetId="0">стр.1_2!$A$5:$B$28</definedName>
  </definedNames>
  <calcPr calcId="125725" calcOnSave="0"/>
</workbook>
</file>

<file path=xl/calcChain.xml><?xml version="1.0" encoding="utf-8"?>
<calcChain xmlns="http://schemas.openxmlformats.org/spreadsheetml/2006/main">
  <c r="B23" i="1"/>
  <c r="B20"/>
  <c r="B16"/>
  <c r="B12"/>
  <c r="B6"/>
</calcChain>
</file>

<file path=xl/comments1.xml><?xml version="1.0" encoding="utf-8"?>
<comments xmlns="http://schemas.openxmlformats.org/spreadsheetml/2006/main">
  <authors>
    <author>Горбунова Елена Ильинична</author>
  </authors>
  <commentList>
    <comment ref="B12" authorId="0">
      <text>
        <r>
          <rPr>
            <b/>
            <sz val="8"/>
            <color indexed="81"/>
            <rFont val="Tahoma"/>
            <family val="2"/>
            <charset val="204"/>
          </rPr>
          <t>Горбунова Елена Ильинична:</t>
        </r>
        <r>
          <rPr>
            <sz val="8"/>
            <color indexed="81"/>
            <rFont val="Tahoma"/>
            <family val="2"/>
            <charset val="204"/>
          </rPr>
          <t xml:space="preserve">
 26 счет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04"/>
          </rPr>
          <t>Горбунова Елена Ильинична:</t>
        </r>
        <r>
          <rPr>
            <sz val="8"/>
            <color indexed="81"/>
            <rFont val="Tahoma"/>
            <family val="2"/>
            <charset val="204"/>
          </rPr>
          <t xml:space="preserve">
объемы Русводоканала</t>
        </r>
      </text>
    </comment>
  </commentList>
</comments>
</file>

<file path=xl/sharedStrings.xml><?xml version="1.0" encoding="utf-8"?>
<sst xmlns="http://schemas.openxmlformats.org/spreadsheetml/2006/main" count="30" uniqueCount="30">
  <si>
    <t>Форма 3.5. Информация об основных показателях</t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</si>
  <si>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Выручка от регулируемой деятельности (тыс. рублей) с разбивкой по видам деятельности </t>
    </r>
  </si>
  <si>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расходы на оплату услуг по приему, транспортировке и очистке сточных вод другими организациями 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</si>
  <si>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</si>
  <si>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</si>
  <si>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</si>
  <si>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</si>
  <si>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</si>
  <si>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общепроизводственные расходы, в том числе отнесенные к ним расходы на текущий и капитальный ремонт</t>
    </r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</si>
  <si>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общехозяйственные расходы, в том числе отнесенные к ним расходы на текущий и капитальный ремонт</t>
    </r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</si>
  <si>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</si>
  <si>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 (Официальный интернет-портал правовой информации http://www.pravo.gov.ru, 15.05.2013)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</si>
  <si>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</si>
  <si>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</si>
  <si>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</si>
  <si>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потребителей оказываемых услуг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</si>
  <si>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принятых от других регулируемых организаций в сфере водоотведения и (или) очистки сточных вод (тыс. куб. метров)</t>
    </r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</si>
  <si>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сточных вод, пропущенных через очистные сооружения (тыс. куб. метров)</t>
    </r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</si>
  <si>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</si>
  <si>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Себестоимость производимых товаров (оказываемых услуг) по регулируемому виду деятельности (тыс. рублей), включая: 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</si>
  <si>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 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</si>
  <si>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t>http://www.ang-vodokanal.ru/file/Buhgalterskaya_otchetnost_za_2013.pdf</t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</si>
  <si>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Чистая прибыль, полученная от регулируемого вида деятельности, </t>
    </r>
  </si>
  <si>
    <t>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</si>
  <si>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t>6204 тыс. руб., в том числе за счет ввода в эксплуатацию 6 425 тыс. рублей, выбытия - 221 тыс. рублей</t>
  </si>
  <si>
    <t>финансово-хозяйственной деятельности регулируемой организации по водоотведению за 2013 год</t>
  </si>
  <si>
    <t>очистку сточных вод производят ведомственные сооружения ОАО АНХК</t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</si>
  <si>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покупаемую электрическую энергию (мощность), используемую в технологическом процессе (с указанием средневзвешенной стоимости 1 кВт·ч),</t>
    </r>
  </si>
  <si>
    <t>7809,12                                                          1,68 руб/кВт*ч</t>
  </si>
  <si>
    <t xml:space="preserve"> и объем приобретаемой электрической энергии, тыс. кВтч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</si>
</sst>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u/>
      <sz val="10"/>
      <color theme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justify" vertical="top" wrapText="1"/>
    </xf>
    <xf numFmtId="0" fontId="4" fillId="0" borderId="1" xfId="1" applyBorder="1" applyAlignment="1" applyProtection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4" fontId="2" fillId="2" borderId="2" xfId="0" applyNumberFormat="1" applyFon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g-vodokanal.ru/file/Buhgalterskaya_otchetnost_za_2013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8"/>
  <sheetViews>
    <sheetView tabSelected="1" view="pageBreakPreview" topLeftCell="A5" zoomScaleNormal="100" workbookViewId="0">
      <selection activeCell="A10" sqref="A10"/>
    </sheetView>
  </sheetViews>
  <sheetFormatPr defaultRowHeight="15.75"/>
  <cols>
    <col min="1" max="1" width="48.28515625" style="2" customWidth="1"/>
    <col min="2" max="2" width="35.7109375" style="2" customWidth="1"/>
    <col min="3" max="16384" width="9.140625" style="2"/>
  </cols>
  <sheetData>
    <row r="1" spans="1:2" ht="3" customHeight="1"/>
    <row r="2" spans="1:2" s="1" customFormat="1" ht="16.5">
      <c r="A2" s="11" t="s">
        <v>0</v>
      </c>
      <c r="B2" s="11"/>
    </row>
    <row r="3" spans="1:2" s="1" customFormat="1" ht="32.25" customHeight="1">
      <c r="A3" s="12" t="s">
        <v>25</v>
      </c>
      <c r="B3" s="12"/>
    </row>
    <row r="4" spans="1:2">
      <c r="A4" s="3"/>
      <c r="B4" s="3"/>
    </row>
    <row r="5" spans="1:2" ht="36.75" customHeight="1">
      <c r="A5" s="4" t="s">
        <v>1</v>
      </c>
      <c r="B5" s="6">
        <v>170345.65700000001</v>
      </c>
    </row>
    <row r="6" spans="1:2" ht="47.25">
      <c r="A6" s="4" t="s">
        <v>19</v>
      </c>
      <c r="B6" s="6">
        <f>191056.83+B19</f>
        <v>192308.87999999998</v>
      </c>
    </row>
    <row r="7" spans="1:2" ht="47.25">
      <c r="A7" s="4" t="s">
        <v>2</v>
      </c>
      <c r="B7" s="6">
        <v>772.83299999999997</v>
      </c>
    </row>
    <row r="8" spans="1:2" ht="63">
      <c r="A8" s="4" t="s">
        <v>27</v>
      </c>
      <c r="B8" s="8" t="s">
        <v>28</v>
      </c>
    </row>
    <row r="9" spans="1:2" ht="35.25" customHeight="1">
      <c r="A9" s="4" t="s">
        <v>29</v>
      </c>
      <c r="B9" s="6">
        <v>4627.1480000000001</v>
      </c>
    </row>
    <row r="10" spans="1:2" ht="31.5">
      <c r="A10" s="4" t="s">
        <v>3</v>
      </c>
      <c r="B10" s="6">
        <v>0</v>
      </c>
    </row>
    <row r="11" spans="1:2" ht="47.25">
      <c r="A11" s="4" t="s">
        <v>4</v>
      </c>
      <c r="B11" s="6">
        <v>45934.5</v>
      </c>
    </row>
    <row r="12" spans="1:2" ht="47.25">
      <c r="A12" s="4" t="s">
        <v>5</v>
      </c>
      <c r="B12" s="7">
        <f>47116.69*0.5476</f>
        <v>25801.099443999999</v>
      </c>
    </row>
    <row r="13" spans="1:2" ht="31.5">
      <c r="A13" s="4" t="s">
        <v>6</v>
      </c>
      <c r="B13" s="6">
        <v>11531.226000000001</v>
      </c>
    </row>
    <row r="14" spans="1:2" ht="47.25">
      <c r="A14" s="4" t="s">
        <v>7</v>
      </c>
      <c r="B14" s="6">
        <v>0</v>
      </c>
    </row>
    <row r="15" spans="1:2" ht="47.25">
      <c r="A15" s="4" t="s">
        <v>8</v>
      </c>
      <c r="B15" s="6">
        <v>76413.2</v>
      </c>
    </row>
    <row r="16" spans="1:2" ht="47.25">
      <c r="A16" s="4" t="s">
        <v>9</v>
      </c>
      <c r="B16" s="6">
        <f>43185.24-B12</f>
        <v>17384.140555999998</v>
      </c>
    </row>
    <row r="17" spans="1:2" ht="110.25">
      <c r="A17" s="4" t="s">
        <v>20</v>
      </c>
      <c r="B17" s="6">
        <v>5410.73</v>
      </c>
    </row>
    <row r="18" spans="1:2" ht="141.75">
      <c r="A18" s="4" t="s">
        <v>10</v>
      </c>
      <c r="B18" s="6">
        <v>0</v>
      </c>
    </row>
    <row r="19" spans="1:2" ht="126.75" customHeight="1">
      <c r="A19" s="4" t="s">
        <v>11</v>
      </c>
      <c r="B19" s="6">
        <v>1252.05</v>
      </c>
    </row>
    <row r="20" spans="1:2" ht="32.25" customHeight="1">
      <c r="A20" s="4" t="s">
        <v>22</v>
      </c>
      <c r="B20" s="6">
        <f>B5-B6</f>
        <v>-21963.222999999969</v>
      </c>
    </row>
    <row r="21" spans="1:2" ht="63" customHeight="1">
      <c r="A21" s="4" t="s">
        <v>23</v>
      </c>
      <c r="B21" s="6">
        <v>138.30000000000001</v>
      </c>
    </row>
    <row r="22" spans="1:2" ht="63">
      <c r="A22" s="4" t="s">
        <v>12</v>
      </c>
      <c r="B22" s="8" t="s">
        <v>24</v>
      </c>
    </row>
    <row r="23" spans="1:2" ht="43.5" customHeight="1">
      <c r="A23" s="4" t="s">
        <v>13</v>
      </c>
      <c r="B23" s="6">
        <f>B5-B6+B12+B16+B19</f>
        <v>22474.067000000028</v>
      </c>
    </row>
    <row r="24" spans="1:2" ht="94.5">
      <c r="A24" s="4" t="s">
        <v>14</v>
      </c>
      <c r="B24" s="5" t="s">
        <v>21</v>
      </c>
    </row>
    <row r="25" spans="1:2" ht="46.5" customHeight="1">
      <c r="A25" s="4" t="s">
        <v>15</v>
      </c>
      <c r="B25" s="9">
        <v>25076.118999999999</v>
      </c>
    </row>
    <row r="26" spans="1:2" ht="48" customHeight="1">
      <c r="A26" s="4" t="s">
        <v>16</v>
      </c>
      <c r="B26" s="9">
        <v>727.2</v>
      </c>
    </row>
    <row r="27" spans="1:2" ht="47.25">
      <c r="A27" s="4" t="s">
        <v>17</v>
      </c>
      <c r="B27" s="10" t="s">
        <v>26</v>
      </c>
    </row>
    <row r="28" spans="1:2" ht="31.5">
      <c r="A28" s="4" t="s">
        <v>18</v>
      </c>
      <c r="B28" s="9">
        <v>120.6</v>
      </c>
    </row>
  </sheetData>
  <mergeCells count="2">
    <mergeCell ref="A2:B2"/>
    <mergeCell ref="A3:B3"/>
  </mergeCells>
  <hyperlinks>
    <hyperlink ref="B24" r:id="rId1"/>
  </hyperlinks>
  <pageMargins left="0.86614173228346458" right="0.59055118110236227" top="0.59055118110236227" bottom="0.39370078740157483" header="0.19685039370078741" footer="0.19685039370078741"/>
  <pageSetup paperSize="9" orientation="portrait" r:id="rId2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Горбунова Елена Ильинична</cp:lastModifiedBy>
  <cp:lastPrinted>2013-06-27T07:39:53Z</cp:lastPrinted>
  <dcterms:created xsi:type="dcterms:W3CDTF">2012-05-12T07:32:36Z</dcterms:created>
  <dcterms:modified xsi:type="dcterms:W3CDTF">2014-04-29T05:13:09Z</dcterms:modified>
</cp:coreProperties>
</file>